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8_{C5F15B5E-F87D-4ED5-81D4-253C7734C79B}" xr6:coauthVersionLast="36" xr6:coauthVersionMax="36" xr10:uidLastSave="{00000000-0000-0000-0000-000000000000}"/>
  <bookViews>
    <workbookView xWindow="3130" yWindow="1900" windowWidth="19200" windowHeight="100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G7" i="1"/>
  <c r="H7" i="1" s="1"/>
  <c r="C7" i="1"/>
  <c r="G6" i="1"/>
  <c r="H6" i="1" s="1"/>
  <c r="G3" i="1"/>
  <c r="H3" i="1" s="1"/>
  <c r="G4" i="1"/>
  <c r="H4" i="1" s="1"/>
  <c r="G5" i="1"/>
  <c r="H5" i="1" s="1"/>
  <c r="G2" i="1"/>
  <c r="H2" i="1" s="1"/>
  <c r="C6" i="1"/>
  <c r="C5" i="1"/>
  <c r="C4" i="1"/>
  <c r="C3" i="1"/>
</calcChain>
</file>

<file path=xl/sharedStrings.xml><?xml version="1.0" encoding="utf-8"?>
<sst xmlns="http://schemas.openxmlformats.org/spreadsheetml/2006/main" count="9" uniqueCount="9">
  <si>
    <t>sample</t>
  </si>
  <si>
    <t>PLQE (%)</t>
  </si>
  <si>
    <t>QFLS (eV)</t>
  </si>
  <si>
    <t>control on glass</t>
  </si>
  <si>
    <t>MACl on glass</t>
  </si>
  <si>
    <t>control on Me-4PACz</t>
  </si>
  <si>
    <t>MACl on Me-4PACz</t>
  </si>
  <si>
    <t>control with C60</t>
  </si>
  <si>
    <t>MACl with C60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</si>
</sst>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D12" sqref="D12"/>
    </sheetView>
  </sheetViews>
  <sheetFormatPr defaultRowHeight="14.5" x14ac:dyDescent="0.35"/>
  <cols>
    <col min="1" max="1" width="18.453125" bestFit="1" customWidth="1"/>
  </cols>
  <sheetData>
    <row r="1" spans="1:8" x14ac:dyDescent="0.35">
      <c r="A1" t="s">
        <v>0</v>
      </c>
      <c r="B1" t="s">
        <v>1</v>
      </c>
      <c r="C1" t="s">
        <v>2</v>
      </c>
    </row>
    <row r="2" spans="1:8" x14ac:dyDescent="0.35">
      <c r="A2" t="s">
        <v>3</v>
      </c>
      <c r="B2">
        <v>7.0000000000000007E-2</v>
      </c>
      <c r="C2">
        <f>1.48369+298*LN(B2/100)*8.617333262*10^-5</f>
        <v>1.2971419517554268</v>
      </c>
      <c r="G2">
        <f>298*LN(B2/100)*8.617333262*10^-5</f>
        <v>-0.18654804824457319</v>
      </c>
      <c r="H2">
        <f>ABS(G2)*1000</f>
        <v>186.54804824457318</v>
      </c>
    </row>
    <row r="3" spans="1:8" x14ac:dyDescent="0.35">
      <c r="A3" t="s">
        <v>4</v>
      </c>
      <c r="B3">
        <v>0.14000000000000001</v>
      </c>
      <c r="C3">
        <f>1.51177+298*LN(B3/100)*8.617333262*10^-5</f>
        <v>1.343021730913839</v>
      </c>
      <c r="G3">
        <f t="shared" ref="G3:G5" si="0">298*LN(B3/100)*8.617333262*10^-5</f>
        <v>-0.168748269086161</v>
      </c>
      <c r="H3">
        <f t="shared" ref="H3:H7" si="1">ABS(G3)*1000</f>
        <v>168.748269086161</v>
      </c>
    </row>
    <row r="4" spans="1:8" x14ac:dyDescent="0.35">
      <c r="A4" t="s">
        <v>5</v>
      </c>
      <c r="B4">
        <v>0.04</v>
      </c>
      <c r="C4">
        <f>1.48369+298*LN(B4/100)*8.617333262*10^-5</f>
        <v>1.2827712124403443</v>
      </c>
      <c r="G4">
        <f t="shared" si="0"/>
        <v>-0.20091878755965561</v>
      </c>
      <c r="H4">
        <f t="shared" si="1"/>
        <v>200.91878755965561</v>
      </c>
    </row>
    <row r="5" spans="1:8" x14ac:dyDescent="0.35">
      <c r="A5" t="s">
        <v>6</v>
      </c>
      <c r="B5">
        <v>0.08</v>
      </c>
      <c r="C5">
        <f>1.51177+298*LN(B5/100)*8.617333262*10^-5</f>
        <v>1.3286509915987565</v>
      </c>
      <c r="G5">
        <f t="shared" si="0"/>
        <v>-0.18311900840124345</v>
      </c>
      <c r="H5">
        <f t="shared" si="1"/>
        <v>183.11900840124346</v>
      </c>
    </row>
    <row r="6" spans="1:8" x14ac:dyDescent="0.35">
      <c r="A6" t="s">
        <v>7</v>
      </c>
      <c r="B6">
        <v>8.9999999999999993E-3</v>
      </c>
      <c r="C6">
        <f>1.48369+298*LN(B6/100)*8.617333262*10^-5</f>
        <v>1.2444660326288026</v>
      </c>
      <c r="G6">
        <f>298*LN(B6/100)*8.617333262*10^-5</f>
        <v>-0.23922396737119742</v>
      </c>
      <c r="H6">
        <f t="shared" si="1"/>
        <v>239.2239673711974</v>
      </c>
    </row>
    <row r="7" spans="1:8" x14ac:dyDescent="0.35">
      <c r="A7" t="s">
        <v>8</v>
      </c>
      <c r="B7">
        <v>0.02</v>
      </c>
      <c r="C7">
        <f>1.51177+298*LN(B7/100)*8.617333262*10^-5</f>
        <v>1.2930514332819323</v>
      </c>
      <c r="G7">
        <f>298*LN(B7/100)*8.617333262*10^-5</f>
        <v>-0.21871856671806786</v>
      </c>
      <c r="H7">
        <f t="shared" si="1"/>
        <v>218.71856671806785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C4C7DFFEE9B749A197B36C3B4A9D26" ma:contentTypeVersion="15" ma:contentTypeDescription="Create a new document." ma:contentTypeScope="" ma:versionID="b8f39750e15e3be7a7fb52c366e180ed">
  <xsd:schema xmlns:xsd="http://www.w3.org/2001/XMLSchema" xmlns:xs="http://www.w3.org/2001/XMLSchema" xmlns:p="http://schemas.microsoft.com/office/2006/metadata/properties" xmlns:ns3="7584b939-a544-485e-9dc3-66dec2bd9450" xmlns:ns4="8b1a707d-ea55-4e3c-b465-2d4ae727811f" targetNamespace="http://schemas.microsoft.com/office/2006/metadata/properties" ma:root="true" ma:fieldsID="f9280f0034873f6f63a8e274c193ec8f" ns3:_="" ns4:_="">
    <xsd:import namespace="7584b939-a544-485e-9dc3-66dec2bd9450"/>
    <xsd:import namespace="8b1a707d-ea55-4e3c-b465-2d4ae727811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84b939-a544-485e-9dc3-66dec2bd94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1a707d-ea55-4e3c-b465-2d4ae7278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584b939-a544-485e-9dc3-66dec2bd9450" xsi:nil="true"/>
  </documentManagement>
</p:properties>
</file>

<file path=customXml/itemProps1.xml><?xml version="1.0" encoding="utf-8"?>
<ds:datastoreItem xmlns:ds="http://schemas.openxmlformats.org/officeDocument/2006/customXml" ds:itemID="{B2B3E347-F12A-43F3-A74A-CA444889A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84b939-a544-485e-9dc3-66dec2bd9450"/>
    <ds:schemaRef ds:uri="8b1a707d-ea55-4e3c-b465-2d4ae7278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2C3D66-FFBD-4510-A29F-7A069FB2CE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AB1E3E-A834-4455-AC4A-AF3DB0AC8A0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b1a707d-ea55-4e3c-b465-2d4ae727811f"/>
    <ds:schemaRef ds:uri="7584b939-a544-485e-9dc3-66dec2bd9450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2023-03-26T00:12:00Z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0x0101002EC4C7DFFEE9B749A197B36C3B4A9D26</vt:lpwstr>
  </property>
</Properties>
</file>